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" yWindow="-13" windowWidth="18131" windowHeight="11703"/>
  </bookViews>
  <sheets>
    <sheet name="Календарный план" sheetId="3" r:id="rId1"/>
    <sheet name="Расшифровка" sheetId="2" r:id="rId2"/>
  </sheets>
  <definedNames>
    <definedName name="_xlnm._FilterDatabase" localSheetId="0" hidden="1">'Календарный план'!$A$13:$I$31</definedName>
    <definedName name="_xlnm.Print_Area" localSheetId="0">'Календарный план'!$A$4:$I$31</definedName>
  </definedNames>
  <calcPr calcId="145621"/>
</workbook>
</file>

<file path=xl/calcChain.xml><?xml version="1.0" encoding="utf-8"?>
<calcChain xmlns="http://schemas.openxmlformats.org/spreadsheetml/2006/main">
  <c r="F19" i="3" l="1"/>
  <c r="F16" i="3" s="1"/>
  <c r="I19" i="3" l="1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G19" i="3" l="1"/>
  <c r="G16" i="3" s="1"/>
  <c r="H19" i="3"/>
  <c r="H16" i="3" s="1"/>
  <c r="J16" i="3" s="1"/>
  <c r="J19" i="3" l="1"/>
  <c r="J18" i="3"/>
  <c r="J20" i="3"/>
  <c r="I20" i="3" l="1"/>
</calcChain>
</file>

<file path=xl/sharedStrings.xml><?xml version="1.0" encoding="utf-8"?>
<sst xmlns="http://schemas.openxmlformats.org/spreadsheetml/2006/main" count="153" uniqueCount="118">
  <si>
    <t>Архитектурные решения</t>
  </si>
  <si>
    <t>АР</t>
  </si>
  <si>
    <t>-</t>
  </si>
  <si>
    <t>ТХ</t>
  </si>
  <si>
    <t>Технологические коммуникации</t>
  </si>
  <si>
    <t>ТК</t>
  </si>
  <si>
    <t>При объединении рабочих чертежей всех технологических коммуникаций</t>
  </si>
  <si>
    <t>Генеральный план и сооружения транспорта</t>
  </si>
  <si>
    <t>ГТ</t>
  </si>
  <si>
    <t>При объединении рабочих чертежей генерального плана и сооружений транспорта</t>
  </si>
  <si>
    <t>Генеральный план</t>
  </si>
  <si>
    <t>ГП</t>
  </si>
  <si>
    <t>Архитектурно-строительные решения</t>
  </si>
  <si>
    <t>АС</t>
  </si>
  <si>
    <t>При объединении рабочих чертежей архитектурных решений и строительных конструкций</t>
  </si>
  <si>
    <t>Интерьеры</t>
  </si>
  <si>
    <t>АИ</t>
  </si>
  <si>
    <t>Рабочие чертежи могут быть объединены с основным комплектом марки АР или АС</t>
  </si>
  <si>
    <t>Конструкции железобетонные</t>
  </si>
  <si>
    <t>КЖ</t>
  </si>
  <si>
    <t>Конструкции металлические</t>
  </si>
  <si>
    <t>КМ</t>
  </si>
  <si>
    <t>Конструкции металлические деталировочные</t>
  </si>
  <si>
    <t>КМД</t>
  </si>
  <si>
    <t>Конструкции деревянные</t>
  </si>
  <si>
    <t>КД</t>
  </si>
  <si>
    <t>Водоснабжение и канализация</t>
  </si>
  <si>
    <t>ВК</t>
  </si>
  <si>
    <t>Отопление, вентиляция и кондиционирование</t>
  </si>
  <si>
    <t>ОВ</t>
  </si>
  <si>
    <t>Тепломеханические решения котельных</t>
  </si>
  <si>
    <t>ТМ</t>
  </si>
  <si>
    <t>Воздухоснабжение</t>
  </si>
  <si>
    <t>ВС</t>
  </si>
  <si>
    <t>Пылеудаление</t>
  </si>
  <si>
    <t>ПУ</t>
  </si>
  <si>
    <t>Холодоснабжение</t>
  </si>
  <si>
    <t>ХС</t>
  </si>
  <si>
    <t>Газоснабжение (внутренние устройства)</t>
  </si>
  <si>
    <t>ГСВ</t>
  </si>
  <si>
    <t>Силовое электрооборудование</t>
  </si>
  <si>
    <t>ЭМ</t>
  </si>
  <si>
    <t>Электрическое освещение (внутреннее)</t>
  </si>
  <si>
    <t>ЭО</t>
  </si>
  <si>
    <t>Радиосвязь, радиовещание и телевидение</t>
  </si>
  <si>
    <t>РТ</t>
  </si>
  <si>
    <t>Пожаротушение</t>
  </si>
  <si>
    <t>ПТ</t>
  </si>
  <si>
    <t>Пожарная сигнализация</t>
  </si>
  <si>
    <t>ПС</t>
  </si>
  <si>
    <t>Охранная и охранно-пожарная сигнализация</t>
  </si>
  <si>
    <t>ОС</t>
  </si>
  <si>
    <t>Гидротехнические решения</t>
  </si>
  <si>
    <t>ГР</t>
  </si>
  <si>
    <t>Антикоррозионная защита конструкций зданий, сооружений</t>
  </si>
  <si>
    <t>АЗ</t>
  </si>
  <si>
    <t>Антикоррозионная защита технологических аппаратов, газоходов и трубопроводов</t>
  </si>
  <si>
    <t>АЗО</t>
  </si>
  <si>
    <t>Тепловая изоляция оборудования и трубопроводов</t>
  </si>
  <si>
    <t>ТИ</t>
  </si>
  <si>
    <t>Автомобильные дороги</t>
  </si>
  <si>
    <t>АД</t>
  </si>
  <si>
    <t>Железнодорожные пути</t>
  </si>
  <si>
    <t>ПЖ</t>
  </si>
  <si>
    <t>Сооружения транспорта</t>
  </si>
  <si>
    <t>ТР</t>
  </si>
  <si>
    <t>При объединении рабочих чертежей автомобильных, железных и других дорог</t>
  </si>
  <si>
    <t>Наружные сети водоснабжения и канализации</t>
  </si>
  <si>
    <t>НВК</t>
  </si>
  <si>
    <t>Наружные сети водоснабжения</t>
  </si>
  <si>
    <t>НВ</t>
  </si>
  <si>
    <t>При разделении основного комплекта марки НВК</t>
  </si>
  <si>
    <t>Наружные сети канализации</t>
  </si>
  <si>
    <t>НК</t>
  </si>
  <si>
    <t>Тепломеханические решения тепловых сетей</t>
  </si>
  <si>
    <t>ТС</t>
  </si>
  <si>
    <t>Наружные газопроводы</t>
  </si>
  <si>
    <t>ГСН</t>
  </si>
  <si>
    <t>Наружное электроосвещение</t>
  </si>
  <si>
    <t>ЭН</t>
  </si>
  <si>
    <t>Электроснабжение</t>
  </si>
  <si>
    <t>ЭС</t>
  </si>
  <si>
    <t>Автоматизация комплексная</t>
  </si>
  <si>
    <t>АК</t>
  </si>
  <si>
    <t xml:space="preserve">  Наименование работ </t>
  </si>
  <si>
    <t>Сроки выполнения работ</t>
  </si>
  <si>
    <t>Расчетная стоимость работ (этапов), без учета НДС, pуб.</t>
  </si>
  <si>
    <t>Расчетная стоимость работ (этапов), с учетом НДС, pуб.</t>
  </si>
  <si>
    <t>Результат работ</t>
  </si>
  <si>
    <t>Срок начала</t>
  </si>
  <si>
    <t>Срок окончательной сдачи документации (подписания акта сдачи-приемки работ)</t>
  </si>
  <si>
    <t>Приложение №2</t>
  </si>
  <si>
    <t>К Договору №</t>
  </si>
  <si>
    <t>Календарный План</t>
  </si>
  <si>
    <t>1</t>
  </si>
  <si>
    <t>Срок первичной  сдачи документации Заказчику</t>
  </si>
  <si>
    <t>к Договору №___ от «__»________________</t>
  </si>
  <si>
    <t>ПД+РД</t>
  </si>
  <si>
    <t>РД+ЗТД+работа с Поставщиками</t>
  </si>
  <si>
    <t>ПРОВЕРКА ОБЩАЯ</t>
  </si>
  <si>
    <t>Кроме того, НДС - 18%, руб.</t>
  </si>
  <si>
    <t xml:space="preserve">Приложение 2 </t>
  </si>
  <si>
    <t>"___"____________________2016г.</t>
  </si>
  <si>
    <t>Календарный план</t>
  </si>
  <si>
    <t>Подрядчик:</t>
  </si>
  <si>
    <t>Заказчик:</t>
  </si>
  <si>
    <t>Генеральный директор</t>
  </si>
  <si>
    <t>М.П.</t>
  </si>
  <si>
    <t>ОАО "ВНИПИнефть"</t>
  </si>
  <si>
    <t>____________________________/Д.А.Сергеев/</t>
  </si>
  <si>
    <t>ИТОГО</t>
  </si>
  <si>
    <t>№ этапа</t>
  </si>
  <si>
    <t xml:space="preserve">Выполнение научно-технического сопровождения проектных работ и качества контроля по объекту «Строительство комплекса производства элементарной серы методом Клауса  с инфраструктурой для хранения, отгрузки и обеспечения эксплуатации на АО «РНПК» </t>
  </si>
  <si>
    <t>Выполнение научно-технического сопровождения проектных работ  и независимого качества контроля по объекту: «Строительство комплекса производства элементарной серы методом Клауса  с инфраструктурой для хранения, отгрузки и обеспечения эксплуатации на АО«РНПК»</t>
  </si>
  <si>
    <t>через полтора месяца  с даты подписания Договора</t>
  </si>
  <si>
    <t>через два месяца после подписания Договора</t>
  </si>
  <si>
    <t>Дата подписания Договора</t>
  </si>
  <si>
    <t>/______________/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</si>
</sst>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/>
    <xf numFmtId="0" fontId="3" fillId="0" borderId="4" xfId="0" applyFont="1" applyBorder="1" applyAlignment="1">
      <alignment vertical="center" wrapText="1"/>
    </xf>
    <xf numFmtId="4" fontId="6" fillId="0" borderId="0" xfId="0" applyNumberFormat="1" applyFont="1"/>
    <xf numFmtId="49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left" wrapText="1"/>
    </xf>
    <xf numFmtId="4" fontId="5" fillId="0" borderId="0" xfId="0" applyNumberFormat="1" applyFont="1"/>
    <xf numFmtId="0" fontId="10" fillId="0" borderId="0" xfId="0" applyFont="1"/>
    <xf numFmtId="0" fontId="11" fillId="0" borderId="0" xfId="0" applyFont="1"/>
    <xf numFmtId="0" fontId="10" fillId="0" borderId="0" xfId="0" applyFont="1" applyBorder="1"/>
    <xf numFmtId="0" fontId="10" fillId="0" borderId="9" xfId="0" applyFont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Fill="1"/>
    <xf numFmtId="9" fontId="6" fillId="0" borderId="0" xfId="0" applyNumberFormat="1" applyFont="1"/>
    <xf numFmtId="14" fontId="3" fillId="0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1"/>
  <sheetViews>
    <sheetView tabSelected="1" topLeftCell="A4" zoomScaleNormal="100" zoomScalePageLayoutView="76" workbookViewId="0">
      <selection activeCell="A9" sqref="A9:I9"/>
    </sheetView>
  </sheetViews>
  <sheetFormatPr defaultColWidth="9.109375" defaultRowHeight="14.4" x14ac:dyDescent="0.25"/>
  <cols>
    <col min="1" max="1" width="7.33203125" style="18" customWidth="1"/>
    <col min="2" max="2" width="60.6640625" style="19" customWidth="1"/>
    <col min="3" max="3" width="14.6640625" style="18" customWidth="1"/>
    <col min="4" max="5" width="16.88671875" style="18" customWidth="1"/>
    <col min="6" max="7" width="15.44140625" style="18" customWidth="1"/>
    <col min="8" max="8" width="15.109375" style="18" customWidth="1"/>
    <col min="9" max="9" width="20.33203125" style="18" hidden="1" customWidth="1"/>
    <col min="10" max="10" width="20.5546875" style="7" hidden="1" customWidth="1"/>
    <col min="11" max="11" width="12.5546875" style="7" hidden="1" customWidth="1"/>
    <col min="12" max="37" width="0" style="7" hidden="1" customWidth="1"/>
    <col min="38" max="16384" width="9.109375" style="7"/>
  </cols>
  <sheetData>
    <row r="1" spans="1:11" ht="15.05" hidden="1" customHeight="1" x14ac:dyDescent="0.25">
      <c r="H1" s="18" t="s">
        <v>91</v>
      </c>
    </row>
    <row r="2" spans="1:11" ht="15.05" hidden="1" customHeight="1" x14ac:dyDescent="0.25">
      <c r="H2" s="18" t="s">
        <v>92</v>
      </c>
    </row>
    <row r="3" spans="1:11" ht="15.05" hidden="1" customHeight="1" x14ac:dyDescent="0.25">
      <c r="C3" s="18" t="s">
        <v>93</v>
      </c>
    </row>
    <row r="4" spans="1:11" x14ac:dyDescent="0.25">
      <c r="I4" s="20" t="s">
        <v>101</v>
      </c>
    </row>
    <row r="5" spans="1:11" x14ac:dyDescent="0.25">
      <c r="I5" s="20" t="s">
        <v>96</v>
      </c>
    </row>
    <row r="7" spans="1:11" x14ac:dyDescent="0.25">
      <c r="I7" s="20" t="s">
        <v>102</v>
      </c>
    </row>
    <row r="8" spans="1:11" ht="15.05" x14ac:dyDescent="0.25">
      <c r="A8" s="42"/>
      <c r="B8" s="42"/>
      <c r="C8" s="42"/>
      <c r="D8" s="42"/>
      <c r="E8" s="42"/>
      <c r="F8" s="42"/>
      <c r="G8" s="42"/>
      <c r="H8" s="42"/>
      <c r="I8" s="42"/>
    </row>
    <row r="9" spans="1:11" ht="58.75" customHeight="1" x14ac:dyDescent="0.25">
      <c r="A9" s="46"/>
      <c r="B9" s="46"/>
      <c r="C9" s="46"/>
      <c r="D9" s="46"/>
      <c r="E9" s="46"/>
      <c r="F9" s="46"/>
      <c r="G9" s="46"/>
      <c r="H9" s="46"/>
      <c r="I9" s="46"/>
    </row>
    <row r="10" spans="1:11" ht="14.25" customHeight="1" x14ac:dyDescent="0.25">
      <c r="A10" s="29"/>
      <c r="B10" s="29"/>
      <c r="C10" s="29"/>
      <c r="D10" s="29"/>
      <c r="E10" s="29"/>
      <c r="F10" s="21"/>
      <c r="G10" s="29"/>
      <c r="H10" s="29"/>
      <c r="I10" s="29"/>
    </row>
    <row r="11" spans="1:11" customFormat="1" ht="17.7" x14ac:dyDescent="0.3">
      <c r="A11" s="43" t="s">
        <v>103</v>
      </c>
      <c r="B11" s="43"/>
      <c r="C11" s="43"/>
      <c r="D11" s="43"/>
      <c r="E11" s="43"/>
      <c r="F11" s="43"/>
      <c r="G11" s="43"/>
      <c r="H11" s="43"/>
      <c r="I11" s="43"/>
    </row>
    <row r="13" spans="1:11" ht="15.05" customHeight="1" x14ac:dyDescent="0.25">
      <c r="A13" s="51" t="s">
        <v>111</v>
      </c>
      <c r="B13" s="39" t="s">
        <v>84</v>
      </c>
      <c r="C13" s="48" t="s">
        <v>85</v>
      </c>
      <c r="D13" s="49"/>
      <c r="E13" s="50"/>
      <c r="F13" s="39" t="s">
        <v>86</v>
      </c>
      <c r="G13" s="39" t="s">
        <v>100</v>
      </c>
      <c r="H13" s="39" t="s">
        <v>87</v>
      </c>
      <c r="I13" s="56" t="s">
        <v>88</v>
      </c>
    </row>
    <row r="14" spans="1:11" x14ac:dyDescent="0.25">
      <c r="A14" s="52"/>
      <c r="B14" s="40"/>
      <c r="C14" s="59" t="s">
        <v>89</v>
      </c>
      <c r="D14" s="59" t="s">
        <v>95</v>
      </c>
      <c r="E14" s="59" t="s">
        <v>90</v>
      </c>
      <c r="F14" s="40"/>
      <c r="G14" s="40"/>
      <c r="H14" s="54"/>
      <c r="I14" s="57"/>
    </row>
    <row r="15" spans="1:11" ht="72.849999999999994" customHeight="1" x14ac:dyDescent="0.25">
      <c r="A15" s="53"/>
      <c r="B15" s="41"/>
      <c r="C15" s="59"/>
      <c r="D15" s="59"/>
      <c r="E15" s="59"/>
      <c r="F15" s="41"/>
      <c r="G15" s="41"/>
      <c r="H15" s="55"/>
      <c r="I15" s="58"/>
    </row>
    <row r="16" spans="1:11" ht="72" x14ac:dyDescent="0.25">
      <c r="A16" s="31"/>
      <c r="B16" s="14" t="s">
        <v>113</v>
      </c>
      <c r="C16" s="36" t="s">
        <v>116</v>
      </c>
      <c r="D16" s="36" t="s">
        <v>114</v>
      </c>
      <c r="E16" s="36" t="s">
        <v>115</v>
      </c>
      <c r="F16" s="32">
        <f>F19</f>
        <v>0</v>
      </c>
      <c r="G16" s="32">
        <f t="shared" ref="G16:H16" si="0">G19</f>
        <v>0</v>
      </c>
      <c r="H16" s="32">
        <f t="shared" si="0"/>
        <v>0</v>
      </c>
      <c r="I16" s="8"/>
      <c r="J16" s="9" t="e">
        <f>H16-#REF!-#REF!-#REF!-#REF!-#REF!-#REF!-#REF!-#REF!</f>
        <v>#REF!</v>
      </c>
      <c r="K16" s="7" t="s">
        <v>97</v>
      </c>
    </row>
    <row r="17" spans="1:38" ht="57.6" x14ac:dyDescent="0.25">
      <c r="A17" s="15" t="s">
        <v>94</v>
      </c>
      <c r="B17" s="6" t="s">
        <v>112</v>
      </c>
      <c r="C17" s="37" t="s">
        <v>116</v>
      </c>
      <c r="D17" s="38" t="s">
        <v>114</v>
      </c>
      <c r="E17" s="38" t="s">
        <v>115</v>
      </c>
      <c r="F17" s="33"/>
      <c r="G17" s="33"/>
      <c r="H17" s="33"/>
      <c r="I17" s="8"/>
      <c r="J17" s="9"/>
      <c r="AL17" s="35">
        <v>1</v>
      </c>
    </row>
    <row r="18" spans="1:38" x14ac:dyDescent="0.25">
      <c r="A18" s="15"/>
      <c r="B18" s="6"/>
      <c r="C18" s="5"/>
      <c r="D18" s="5"/>
      <c r="E18" s="5"/>
      <c r="F18" s="33"/>
      <c r="G18" s="33"/>
      <c r="H18" s="33"/>
      <c r="I18" s="6"/>
      <c r="J18" s="7" t="e">
        <f>0.65*J16</f>
        <v>#REF!</v>
      </c>
      <c r="K18" s="7" t="s">
        <v>98</v>
      </c>
    </row>
    <row r="19" spans="1:38" x14ac:dyDescent="0.25">
      <c r="A19" s="10"/>
      <c r="B19" s="16" t="s">
        <v>110</v>
      </c>
      <c r="C19" s="11"/>
      <c r="D19" s="11"/>
      <c r="E19" s="12"/>
      <c r="F19" s="13">
        <f>SUM(F17:F18)</f>
        <v>0</v>
      </c>
      <c r="G19" s="13">
        <f>SUM(G17:G18)</f>
        <v>0</v>
      </c>
      <c r="H19" s="13">
        <f>SUM(H17:H18)</f>
        <v>0</v>
      </c>
      <c r="I19" s="13">
        <f t="shared" ref="I19:AK19" si="1">I16</f>
        <v>0</v>
      </c>
      <c r="J19" s="13" t="e">
        <f t="shared" si="1"/>
        <v>#REF!</v>
      </c>
      <c r="K19" s="13" t="str">
        <f t="shared" si="1"/>
        <v>ПД+РД</v>
      </c>
      <c r="L19" s="13">
        <f t="shared" si="1"/>
        <v>0</v>
      </c>
      <c r="M19" s="13">
        <f t="shared" si="1"/>
        <v>0</v>
      </c>
      <c r="N19" s="13">
        <f t="shared" si="1"/>
        <v>0</v>
      </c>
      <c r="O19" s="13">
        <f t="shared" si="1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1"/>
        <v>0</v>
      </c>
      <c r="Z19" s="13">
        <f t="shared" si="1"/>
        <v>0</v>
      </c>
      <c r="AA19" s="13">
        <f t="shared" si="1"/>
        <v>0</v>
      </c>
      <c r="AB19" s="13">
        <f t="shared" si="1"/>
        <v>0</v>
      </c>
      <c r="AC19" s="13">
        <f t="shared" si="1"/>
        <v>0</v>
      </c>
      <c r="AD19" s="13">
        <f t="shared" si="1"/>
        <v>0</v>
      </c>
      <c r="AE19" s="13">
        <f t="shared" si="1"/>
        <v>0</v>
      </c>
      <c r="AF19" s="13">
        <f t="shared" si="1"/>
        <v>0</v>
      </c>
      <c r="AG19" s="13">
        <f t="shared" si="1"/>
        <v>0</v>
      </c>
      <c r="AH19" s="13">
        <f t="shared" si="1"/>
        <v>0</v>
      </c>
      <c r="AI19" s="13">
        <f t="shared" si="1"/>
        <v>0</v>
      </c>
      <c r="AJ19" s="13">
        <f t="shared" si="1"/>
        <v>0</v>
      </c>
      <c r="AK19" s="13">
        <f t="shared" si="1"/>
        <v>0</v>
      </c>
    </row>
    <row r="20" spans="1:38" x14ac:dyDescent="0.25">
      <c r="C20" s="47"/>
      <c r="D20" s="47"/>
      <c r="E20" s="47"/>
      <c r="H20" s="34"/>
      <c r="I20" s="22" t="e">
        <f>#REF!+#REF!+#REF!+#REF!</f>
        <v>#REF!</v>
      </c>
      <c r="J20" s="9" t="e">
        <f>SUM(#REF!,#REF!,#REF!,#REF!,#REF!,#REF!,#REF!)</f>
        <v>#REF!</v>
      </c>
      <c r="K20" s="7" t="s">
        <v>99</v>
      </c>
    </row>
    <row r="21" spans="1:38" ht="15.05" x14ac:dyDescent="0.25">
      <c r="C21" s="30"/>
      <c r="D21" s="30"/>
      <c r="E21" s="30"/>
      <c r="H21" s="17"/>
      <c r="J21" s="9"/>
    </row>
    <row r="22" spans="1:38" x14ac:dyDescent="0.25">
      <c r="A22" s="44"/>
      <c r="B22" s="45"/>
      <c r="C22" s="45"/>
      <c r="D22" s="45"/>
      <c r="E22" s="45"/>
      <c r="F22" s="45"/>
      <c r="G22" s="45"/>
      <c r="H22" s="45"/>
      <c r="I22" s="45"/>
      <c r="J22" s="9"/>
    </row>
    <row r="23" spans="1:38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9"/>
    </row>
    <row r="24" spans="1:38" customFormat="1" ht="15.75" x14ac:dyDescent="0.3">
      <c r="A24" s="23"/>
      <c r="B24" s="24" t="s">
        <v>105</v>
      </c>
      <c r="C24" s="24"/>
      <c r="D24" s="23"/>
      <c r="E24" s="23"/>
      <c r="F24" s="24" t="s">
        <v>104</v>
      </c>
      <c r="G24" s="23"/>
      <c r="H24" s="24"/>
      <c r="I24" s="23"/>
    </row>
    <row r="25" spans="1:38" customFormat="1" ht="15.75" x14ac:dyDescent="0.3">
      <c r="A25" s="23"/>
      <c r="B25" s="23" t="s">
        <v>106</v>
      </c>
      <c r="C25" s="23"/>
      <c r="D25" s="23"/>
      <c r="E25" s="23"/>
      <c r="F25" s="23"/>
      <c r="G25" s="23"/>
      <c r="H25" s="23"/>
      <c r="I25" s="23"/>
    </row>
    <row r="26" spans="1:38" customFormat="1" ht="15.75" x14ac:dyDescent="0.3">
      <c r="A26" s="23"/>
      <c r="B26" s="23" t="s">
        <v>108</v>
      </c>
      <c r="C26" s="23"/>
      <c r="D26" s="23"/>
      <c r="E26" s="23"/>
      <c r="F26" s="23"/>
      <c r="G26" s="23"/>
      <c r="H26" s="23"/>
      <c r="I26" s="23"/>
    </row>
    <row r="27" spans="1:38" customFormat="1" ht="15.75" x14ac:dyDescent="0.3">
      <c r="A27" s="23"/>
      <c r="B27" s="23"/>
      <c r="C27" s="23"/>
      <c r="D27" s="23"/>
      <c r="E27" s="23"/>
      <c r="F27" s="23"/>
      <c r="G27" s="23"/>
      <c r="H27" s="23"/>
      <c r="I27" s="23"/>
    </row>
    <row r="28" spans="1:38" customFormat="1" ht="15.75" x14ac:dyDescent="0.3">
      <c r="A28" s="23"/>
      <c r="B28" s="23"/>
      <c r="C28" s="23"/>
      <c r="D28" s="23"/>
      <c r="E28" s="23"/>
      <c r="F28" s="23"/>
      <c r="G28" s="23"/>
      <c r="H28" s="23"/>
      <c r="I28" s="23"/>
    </row>
    <row r="29" spans="1:38" customFormat="1" ht="15.75" x14ac:dyDescent="0.3">
      <c r="A29" s="23"/>
      <c r="B29" s="23"/>
      <c r="C29" s="23"/>
      <c r="D29" s="23"/>
      <c r="E29" s="23"/>
      <c r="F29" s="23"/>
      <c r="G29" s="23"/>
      <c r="H29" s="23"/>
      <c r="I29" s="23"/>
    </row>
    <row r="30" spans="1:38" customFormat="1" ht="15.75" x14ac:dyDescent="0.3">
      <c r="A30" s="23"/>
      <c r="B30" s="25" t="s">
        <v>109</v>
      </c>
      <c r="C30" s="25"/>
      <c r="D30" s="25"/>
      <c r="E30" s="23"/>
      <c r="F30" s="26"/>
      <c r="G30" s="26"/>
      <c r="H30" s="25" t="s">
        <v>117</v>
      </c>
      <c r="I30" s="23"/>
    </row>
    <row r="31" spans="1:38" customFormat="1" ht="15.75" x14ac:dyDescent="0.3">
      <c r="A31" s="23"/>
      <c r="B31" s="23" t="s">
        <v>107</v>
      </c>
      <c r="C31" s="23"/>
      <c r="D31" s="23"/>
      <c r="E31" s="23"/>
      <c r="F31" s="23" t="s">
        <v>107</v>
      </c>
      <c r="G31" s="23"/>
      <c r="H31" s="23"/>
      <c r="I31" s="23"/>
    </row>
  </sheetData>
  <autoFilter ref="A13:I31">
    <filterColumn colId="2" showButton="0"/>
    <filterColumn colId="3" showButton="0"/>
  </autoFilter>
  <mergeCells count="15">
    <mergeCell ref="G13:G15"/>
    <mergeCell ref="A8:I8"/>
    <mergeCell ref="A11:I11"/>
    <mergeCell ref="A22:I22"/>
    <mergeCell ref="A9:I9"/>
    <mergeCell ref="C20:E20"/>
    <mergeCell ref="C13:E13"/>
    <mergeCell ref="B13:B15"/>
    <mergeCell ref="A13:A15"/>
    <mergeCell ref="F13:F15"/>
    <mergeCell ref="H13:H15"/>
    <mergeCell ref="I13:I15"/>
    <mergeCell ref="C14:C15"/>
    <mergeCell ref="E14:E15"/>
    <mergeCell ref="D14:D15"/>
  </mergeCells>
  <phoneticPr fontId="2" type="noConversion"/>
  <pageMargins left="0.7" right="0.7" top="0.75" bottom="0.75" header="0.3" footer="0.3"/>
  <pageSetup paperSize="9" scale="62" orientation="landscape" r:id="rId1"/>
  <headerFooter>
    <oddFooter>&amp;C01-41.15\042.00.1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1"/>
  <sheetViews>
    <sheetView zoomScale="70" zoomScaleNormal="70" workbookViewId="0">
      <selection activeCell="A41" sqref="A41"/>
    </sheetView>
  </sheetViews>
  <sheetFormatPr defaultRowHeight="15.05" x14ac:dyDescent="0.3"/>
  <cols>
    <col min="1" max="1" width="25.33203125" customWidth="1"/>
    <col min="3" max="3" width="41" customWidth="1"/>
  </cols>
  <sheetData>
    <row r="3" spans="1:3" x14ac:dyDescent="0.3">
      <c r="A3" s="2" t="s">
        <v>3</v>
      </c>
      <c r="B3" s="2" t="s">
        <v>2</v>
      </c>
    </row>
    <row r="4" spans="1:3" ht="26.2" x14ac:dyDescent="0.3">
      <c r="A4" s="3" t="s">
        <v>4</v>
      </c>
      <c r="B4" s="2" t="s">
        <v>5</v>
      </c>
      <c r="C4" s="1" t="s">
        <v>6</v>
      </c>
    </row>
    <row r="5" spans="1:3" ht="26.2" x14ac:dyDescent="0.3">
      <c r="A5" s="3" t="s">
        <v>7</v>
      </c>
      <c r="B5" s="2" t="s">
        <v>8</v>
      </c>
      <c r="C5" s="1" t="s">
        <v>9</v>
      </c>
    </row>
    <row r="6" spans="1:3" x14ac:dyDescent="0.3">
      <c r="A6" s="3" t="s">
        <v>10</v>
      </c>
      <c r="B6" s="2" t="s">
        <v>11</v>
      </c>
      <c r="C6" s="2" t="s">
        <v>2</v>
      </c>
    </row>
    <row r="7" spans="1:3" x14ac:dyDescent="0.3">
      <c r="A7" s="3" t="s">
        <v>0</v>
      </c>
      <c r="B7" s="2" t="s">
        <v>1</v>
      </c>
      <c r="C7" s="2" t="s">
        <v>2</v>
      </c>
    </row>
    <row r="8" spans="1:3" ht="26.2" x14ac:dyDescent="0.3">
      <c r="A8" s="3" t="s">
        <v>12</v>
      </c>
      <c r="B8" s="2" t="s">
        <v>13</v>
      </c>
      <c r="C8" s="1" t="s">
        <v>14</v>
      </c>
    </row>
    <row r="9" spans="1:3" ht="26.2" x14ac:dyDescent="0.3">
      <c r="A9" s="3" t="s">
        <v>15</v>
      </c>
      <c r="B9" s="2" t="s">
        <v>16</v>
      </c>
      <c r="C9" s="1" t="s">
        <v>17</v>
      </c>
    </row>
    <row r="10" spans="1:3" x14ac:dyDescent="0.3">
      <c r="A10" s="3" t="s">
        <v>18</v>
      </c>
      <c r="B10" s="2" t="s">
        <v>19</v>
      </c>
      <c r="C10" s="2" t="s">
        <v>2</v>
      </c>
    </row>
    <row r="11" spans="1:3" x14ac:dyDescent="0.3">
      <c r="A11" s="3" t="s">
        <v>20</v>
      </c>
      <c r="B11" s="2" t="s">
        <v>21</v>
      </c>
      <c r="C11" s="2" t="s">
        <v>2</v>
      </c>
    </row>
    <row r="12" spans="1:3" ht="26.2" x14ac:dyDescent="0.3">
      <c r="A12" s="3" t="s">
        <v>22</v>
      </c>
      <c r="B12" s="2" t="s">
        <v>23</v>
      </c>
      <c r="C12" s="2" t="s">
        <v>2</v>
      </c>
    </row>
    <row r="13" spans="1:3" x14ac:dyDescent="0.3">
      <c r="A13" s="3" t="s">
        <v>24</v>
      </c>
      <c r="B13" s="2" t="s">
        <v>25</v>
      </c>
      <c r="C13" s="2" t="s">
        <v>2</v>
      </c>
    </row>
    <row r="14" spans="1:3" x14ac:dyDescent="0.3">
      <c r="A14" s="3" t="s">
        <v>26</v>
      </c>
      <c r="B14" s="4" t="s">
        <v>27</v>
      </c>
      <c r="C14" s="2" t="s">
        <v>2</v>
      </c>
    </row>
    <row r="15" spans="1:3" ht="26.2" x14ac:dyDescent="0.3">
      <c r="A15" s="3" t="s">
        <v>28</v>
      </c>
      <c r="B15" s="4" t="s">
        <v>29</v>
      </c>
      <c r="C15" s="2" t="s">
        <v>2</v>
      </c>
    </row>
    <row r="16" spans="1:3" ht="26.2" x14ac:dyDescent="0.3">
      <c r="A16" s="3" t="s">
        <v>30</v>
      </c>
      <c r="B16" s="4" t="s">
        <v>31</v>
      </c>
      <c r="C16" s="2" t="s">
        <v>2</v>
      </c>
    </row>
    <row r="17" spans="1:3" x14ac:dyDescent="0.3">
      <c r="A17" s="3" t="s">
        <v>32</v>
      </c>
      <c r="B17" s="4" t="s">
        <v>33</v>
      </c>
      <c r="C17" s="2" t="s">
        <v>2</v>
      </c>
    </row>
    <row r="18" spans="1:3" x14ac:dyDescent="0.3">
      <c r="A18" s="3" t="s">
        <v>34</v>
      </c>
      <c r="B18" s="4" t="s">
        <v>35</v>
      </c>
      <c r="C18" s="2" t="s">
        <v>2</v>
      </c>
    </row>
    <row r="19" spans="1:3" x14ac:dyDescent="0.3">
      <c r="A19" s="3" t="s">
        <v>36</v>
      </c>
      <c r="B19" s="4" t="s">
        <v>37</v>
      </c>
      <c r="C19" s="2" t="s">
        <v>2</v>
      </c>
    </row>
    <row r="20" spans="1:3" ht="26.2" x14ac:dyDescent="0.3">
      <c r="A20" s="3" t="s">
        <v>38</v>
      </c>
      <c r="B20" s="4" t="s">
        <v>39</v>
      </c>
      <c r="C20" s="2" t="s">
        <v>2</v>
      </c>
    </row>
    <row r="21" spans="1:3" x14ac:dyDescent="0.3">
      <c r="A21" s="3" t="s">
        <v>40</v>
      </c>
      <c r="B21" s="2" t="s">
        <v>41</v>
      </c>
      <c r="C21" s="2" t="s">
        <v>2</v>
      </c>
    </row>
    <row r="22" spans="1:3" ht="26.2" x14ac:dyDescent="0.3">
      <c r="A22" s="3" t="s">
        <v>42</v>
      </c>
      <c r="B22" s="2" t="s">
        <v>43</v>
      </c>
      <c r="C22" s="2" t="s">
        <v>2</v>
      </c>
    </row>
    <row r="23" spans="1:3" ht="26.2" x14ac:dyDescent="0.3">
      <c r="A23" s="3" t="s">
        <v>44</v>
      </c>
      <c r="B23" s="2" t="s">
        <v>45</v>
      </c>
      <c r="C23" s="2" t="s">
        <v>2</v>
      </c>
    </row>
    <row r="24" spans="1:3" x14ac:dyDescent="0.3">
      <c r="A24" s="3" t="s">
        <v>46</v>
      </c>
      <c r="B24" s="2" t="s">
        <v>47</v>
      </c>
      <c r="C24" s="2" t="s">
        <v>2</v>
      </c>
    </row>
    <row r="25" spans="1:3" x14ac:dyDescent="0.3">
      <c r="A25" s="3" t="s">
        <v>48</v>
      </c>
      <c r="B25" s="2" t="s">
        <v>49</v>
      </c>
      <c r="C25" s="2" t="s">
        <v>2</v>
      </c>
    </row>
    <row r="26" spans="1:3" ht="26.2" x14ac:dyDescent="0.3">
      <c r="A26" s="3" t="s">
        <v>50</v>
      </c>
      <c r="B26" s="2" t="s">
        <v>51</v>
      </c>
      <c r="C26" s="2" t="s">
        <v>2</v>
      </c>
    </row>
    <row r="27" spans="1:3" x14ac:dyDescent="0.3">
      <c r="A27" s="3" t="s">
        <v>52</v>
      </c>
      <c r="B27" s="2" t="s">
        <v>53</v>
      </c>
      <c r="C27" s="2" t="s">
        <v>2</v>
      </c>
    </row>
    <row r="28" spans="1:3" ht="26.2" x14ac:dyDescent="0.3">
      <c r="A28" s="3" t="s">
        <v>54</v>
      </c>
      <c r="B28" s="2" t="s">
        <v>55</v>
      </c>
      <c r="C28" s="2" t="s">
        <v>2</v>
      </c>
    </row>
    <row r="29" spans="1:3" ht="39.299999999999997" x14ac:dyDescent="0.3">
      <c r="A29" s="3" t="s">
        <v>56</v>
      </c>
      <c r="B29" s="2" t="s">
        <v>57</v>
      </c>
      <c r="C29" s="2" t="s">
        <v>2</v>
      </c>
    </row>
    <row r="30" spans="1:3" ht="26.2" x14ac:dyDescent="0.3">
      <c r="A30" s="3" t="s">
        <v>58</v>
      </c>
      <c r="B30" s="2" t="s">
        <v>59</v>
      </c>
      <c r="C30" s="2" t="s">
        <v>2</v>
      </c>
    </row>
    <row r="31" spans="1:3" x14ac:dyDescent="0.3">
      <c r="A31" s="3" t="s">
        <v>60</v>
      </c>
      <c r="B31" s="2" t="s">
        <v>61</v>
      </c>
      <c r="C31" s="2" t="s">
        <v>2</v>
      </c>
    </row>
    <row r="32" spans="1:3" x14ac:dyDescent="0.3">
      <c r="A32" s="3" t="s">
        <v>62</v>
      </c>
      <c r="B32" s="2" t="s">
        <v>63</v>
      </c>
      <c r="C32" s="2" t="s">
        <v>2</v>
      </c>
    </row>
    <row r="33" spans="1:3" ht="26.2" x14ac:dyDescent="0.3">
      <c r="A33" s="3" t="s">
        <v>64</v>
      </c>
      <c r="B33" s="2" t="s">
        <v>65</v>
      </c>
      <c r="C33" s="1" t="s">
        <v>66</v>
      </c>
    </row>
    <row r="34" spans="1:3" ht="26.2" x14ac:dyDescent="0.3">
      <c r="A34" s="3" t="s">
        <v>67</v>
      </c>
      <c r="B34" s="2" t="s">
        <v>68</v>
      </c>
      <c r="C34" s="1" t="s">
        <v>2</v>
      </c>
    </row>
    <row r="35" spans="1:3" x14ac:dyDescent="0.3">
      <c r="A35" s="3" t="s">
        <v>69</v>
      </c>
      <c r="B35" s="2" t="s">
        <v>70</v>
      </c>
      <c r="C35" s="1" t="s">
        <v>71</v>
      </c>
    </row>
    <row r="36" spans="1:3" x14ac:dyDescent="0.3">
      <c r="A36" s="3" t="s">
        <v>72</v>
      </c>
      <c r="B36" s="2" t="s">
        <v>73</v>
      </c>
      <c r="C36" s="1" t="s">
        <v>71</v>
      </c>
    </row>
    <row r="37" spans="1:3" ht="26.2" x14ac:dyDescent="0.3">
      <c r="A37" s="3" t="s">
        <v>74</v>
      </c>
      <c r="B37" s="2" t="s">
        <v>75</v>
      </c>
      <c r="C37" s="2" t="s">
        <v>2</v>
      </c>
    </row>
    <row r="38" spans="1:3" x14ac:dyDescent="0.3">
      <c r="A38" s="3" t="s">
        <v>76</v>
      </c>
      <c r="B38" s="2" t="s">
        <v>77</v>
      </c>
      <c r="C38" s="2" t="s">
        <v>2</v>
      </c>
    </row>
    <row r="39" spans="1:3" x14ac:dyDescent="0.3">
      <c r="A39" s="3" t="s">
        <v>78</v>
      </c>
      <c r="B39" s="2" t="s">
        <v>79</v>
      </c>
      <c r="C39" s="2" t="s">
        <v>2</v>
      </c>
    </row>
    <row r="40" spans="1:3" x14ac:dyDescent="0.3">
      <c r="A40" s="3" t="s">
        <v>80</v>
      </c>
      <c r="B40" s="2" t="s">
        <v>81</v>
      </c>
      <c r="C40" s="2" t="s">
        <v>2</v>
      </c>
    </row>
    <row r="41" spans="1:3" x14ac:dyDescent="0.3">
      <c r="A41" s="3" t="s">
        <v>82</v>
      </c>
      <c r="B41" s="2" t="s">
        <v>83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391B0AC2820E14592EAD074DC777EA1" ma:contentTypeVersion="1" ma:contentTypeDescription="Создание документа." ma:contentTypeScope="" ma:versionID="d2ff3b8d075f50f0869d831f775503d7">
  <xsd:schema xmlns:xsd="http://www.w3.org/2001/XMLSchema" xmlns:xs="http://www.w3.org/2001/XMLSchema" xmlns:p="http://schemas.microsoft.com/office/2006/metadata/properties" xmlns:ns3="150bd0e2-4e00-4ebc-a435-fb2964bebf70" targetNamespace="http://schemas.microsoft.com/office/2006/metadata/properties" ma:root="true" ma:fieldsID="dce527cdde17610861e1b0cc951edcda" ns3:_="">
    <xsd:import namespace="150bd0e2-4e00-4ebc-a435-fb2964bebf7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bd0e2-4e00-4ebc-a435-fb2964bebf7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7A90B5-CAD3-4AD7-8F31-53FDD8BF4E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E9BF9D-584E-4D61-85A0-20964005AB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bd0e2-4e00-4ebc-a435-fb2964beb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9D9BB5-D618-4E24-8EE1-8E5D287B09A7}">
  <ds:schemaRefs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150bd0e2-4e00-4ebc-a435-fb2964bebf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Календарный план</vt:lpstr>
      <vt:lpstr>Расшифровка</vt:lpstr>
      <vt:lpstr>'Календарный план'!Область_печати</vt:lpstr>
    </vt:vector>
  </TitlesOfParts>
  <Company>SBS-Consulting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Кожухова</dc:creator>
  <cp:lastModifiedBy>Ирина А. Иванцова</cp:lastModifiedBy>
  <cp:lastPrinted>2017-11-20T06:21:43Z</cp:lastPrinted>
  <dcterms:created xsi:type="dcterms:W3CDTF">2014-09-17T12:02:33Z</dcterms:created>
  <dcterms:modified xsi:type="dcterms:W3CDTF">2018-04-06T09:53:59Z</dcterms:modified>
</cp:coreProperties>
</file>